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2-Source_Data1\H-I\"/>
    </mc:Choice>
  </mc:AlternateContent>
  <bookViews>
    <workbookView xWindow="0" yWindow="0" windowWidth="21576" windowHeight="11268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  <c r="B51" i="1"/>
  <c r="B50" i="1"/>
  <c r="B49" i="1"/>
  <c r="B48" i="1"/>
  <c r="B47" i="1"/>
  <c r="B46" i="1"/>
  <c r="J24" i="1"/>
  <c r="J21" i="1"/>
  <c r="J12" i="1"/>
  <c r="J4" i="1"/>
  <c r="K39" i="1"/>
</calcChain>
</file>

<file path=xl/sharedStrings.xml><?xml version="1.0" encoding="utf-8"?>
<sst xmlns="http://schemas.openxmlformats.org/spreadsheetml/2006/main" count="69" uniqueCount="21">
  <si>
    <t xml:space="preserve">N2 </t>
  </si>
  <si>
    <t>pp65</t>
  </si>
  <si>
    <t xml:space="preserve">pp22 </t>
  </si>
  <si>
    <t xml:space="preserve">nbr embryon après 24 h </t>
  </si>
  <si>
    <t xml:space="preserve">pp66 </t>
  </si>
  <si>
    <t xml:space="preserve">mortalité %  </t>
  </si>
  <si>
    <t xml:space="preserve">% de létalité - MANIP NOV 2017  </t>
  </si>
  <si>
    <t>ponte 1h-  20 Adultes</t>
  </si>
  <si>
    <t>nbr d' adultes</t>
  </si>
  <si>
    <t>pp141</t>
  </si>
  <si>
    <t xml:space="preserve">% de létalité embryonnaire - MANIP mars 2019 </t>
  </si>
  <si>
    <t>lgg-1(tm3489)</t>
  </si>
  <si>
    <t xml:space="preserve">viabilité </t>
  </si>
  <si>
    <t xml:space="preserve">viabilité %  </t>
  </si>
  <si>
    <t xml:space="preserve">pp142 gaga </t>
  </si>
  <si>
    <t>pp141 gastop</t>
  </si>
  <si>
    <t xml:space="preserve">moyenne </t>
  </si>
  <si>
    <t>moyennne GAGA</t>
  </si>
  <si>
    <t xml:space="preserve">% de létalité embryonnaire - septembre 2019 </t>
  </si>
  <si>
    <t>% de létalité embryonnaire - semptembre 2020</t>
  </si>
  <si>
    <t>calculette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</si>
</sst>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16" zoomScale="60" zoomScaleNormal="60" workbookViewId="0">
      <selection activeCell="E48" sqref="E48"/>
    </sheetView>
  </sheetViews>
  <sheetFormatPr baseColWidth="10" defaultRowHeight="14.4" x14ac:dyDescent="0.3"/>
  <cols>
    <col min="1" max="1" width="15" customWidth="1"/>
    <col min="2" max="2" width="24.33203125" customWidth="1"/>
    <col min="3" max="3" width="22.44140625" customWidth="1"/>
    <col min="4" max="4" width="21.109375" customWidth="1"/>
    <col min="10" max="10" width="20.88671875" customWidth="1"/>
  </cols>
  <sheetData>
    <row r="1" spans="1:10" x14ac:dyDescent="0.3">
      <c r="A1" t="s">
        <v>6</v>
      </c>
    </row>
    <row r="2" spans="1:10" x14ac:dyDescent="0.3">
      <c r="B2" t="s">
        <v>7</v>
      </c>
      <c r="C2" t="s">
        <v>3</v>
      </c>
      <c r="D2" t="s">
        <v>8</v>
      </c>
      <c r="E2" t="s">
        <v>5</v>
      </c>
      <c r="F2" t="s">
        <v>12</v>
      </c>
    </row>
    <row r="3" spans="1:10" x14ac:dyDescent="0.3">
      <c r="A3" t="s">
        <v>0</v>
      </c>
      <c r="B3">
        <v>102</v>
      </c>
      <c r="C3">
        <v>1</v>
      </c>
      <c r="D3">
        <v>100</v>
      </c>
      <c r="E3" s="1">
        <v>0.02</v>
      </c>
      <c r="F3" s="2">
        <v>0.98</v>
      </c>
      <c r="H3" t="s">
        <v>20</v>
      </c>
      <c r="I3">
        <v>78</v>
      </c>
      <c r="J3">
        <v>100</v>
      </c>
    </row>
    <row r="4" spans="1:10" x14ac:dyDescent="0.3">
      <c r="A4" t="s">
        <v>1</v>
      </c>
      <c r="B4">
        <v>98</v>
      </c>
      <c r="C4">
        <v>3</v>
      </c>
      <c r="D4">
        <v>95</v>
      </c>
      <c r="E4" s="2">
        <v>0.03</v>
      </c>
      <c r="F4" s="2">
        <v>0.97</v>
      </c>
      <c r="I4">
        <v>2</v>
      </c>
      <c r="J4">
        <f>(I4*J3)/I3</f>
        <v>2.5641025641025643</v>
      </c>
    </row>
    <row r="5" spans="1:10" x14ac:dyDescent="0.3">
      <c r="A5" t="s">
        <v>2</v>
      </c>
      <c r="B5">
        <v>53</v>
      </c>
      <c r="C5">
        <v>39</v>
      </c>
      <c r="D5">
        <v>3</v>
      </c>
      <c r="E5" s="1">
        <v>0.94399999999999995</v>
      </c>
      <c r="F5" s="1">
        <v>5.6000000000000001E-2</v>
      </c>
    </row>
    <row r="6" spans="1:10" x14ac:dyDescent="0.3">
      <c r="A6" t="s">
        <v>4</v>
      </c>
      <c r="B6">
        <v>78</v>
      </c>
      <c r="C6">
        <v>62</v>
      </c>
      <c r="D6">
        <v>2</v>
      </c>
      <c r="E6" s="1">
        <v>0.97399999999999998</v>
      </c>
      <c r="F6" s="1">
        <v>2.5999999999999999E-2</v>
      </c>
    </row>
    <row r="10" spans="1:10" x14ac:dyDescent="0.3">
      <c r="A10" t="s">
        <v>10</v>
      </c>
    </row>
    <row r="11" spans="1:10" x14ac:dyDescent="0.3">
      <c r="B11" t="s">
        <v>7</v>
      </c>
      <c r="C11" t="s">
        <v>3</v>
      </c>
      <c r="D11" t="s">
        <v>8</v>
      </c>
      <c r="E11" t="s">
        <v>5</v>
      </c>
      <c r="F11" t="s">
        <v>13</v>
      </c>
      <c r="H11" t="s">
        <v>20</v>
      </c>
      <c r="I11">
        <v>80</v>
      </c>
      <c r="J11">
        <v>100</v>
      </c>
    </row>
    <row r="12" spans="1:10" x14ac:dyDescent="0.3">
      <c r="A12" t="s">
        <v>0</v>
      </c>
      <c r="B12">
        <v>82</v>
      </c>
      <c r="C12">
        <v>0</v>
      </c>
      <c r="D12">
        <v>82</v>
      </c>
      <c r="E12" s="2">
        <v>0</v>
      </c>
      <c r="F12" s="2">
        <v>1</v>
      </c>
      <c r="I12">
        <v>79</v>
      </c>
      <c r="J12">
        <f>(I12*J11)/I11</f>
        <v>98.75</v>
      </c>
    </row>
    <row r="13" spans="1:10" x14ac:dyDescent="0.3">
      <c r="A13" t="s">
        <v>1</v>
      </c>
      <c r="B13">
        <v>80</v>
      </c>
      <c r="C13">
        <v>1</v>
      </c>
      <c r="D13">
        <v>79</v>
      </c>
      <c r="E13" s="1">
        <v>1.2500000000000001E-2</v>
      </c>
      <c r="F13" s="1">
        <v>0.98750000000000004</v>
      </c>
    </row>
    <row r="14" spans="1:10" x14ac:dyDescent="0.3">
      <c r="A14" t="s">
        <v>2</v>
      </c>
      <c r="B14">
        <v>68</v>
      </c>
      <c r="C14">
        <v>41</v>
      </c>
      <c r="D14">
        <v>4</v>
      </c>
      <c r="E14" s="1">
        <v>0.94120000000000004</v>
      </c>
      <c r="F14" s="1">
        <v>5.8799999999999998E-2</v>
      </c>
    </row>
    <row r="15" spans="1:10" x14ac:dyDescent="0.3">
      <c r="A15" t="s">
        <v>4</v>
      </c>
      <c r="B15">
        <v>53</v>
      </c>
      <c r="C15">
        <v>39</v>
      </c>
      <c r="D15">
        <v>3</v>
      </c>
      <c r="E15" s="1">
        <v>0.94340000000000002</v>
      </c>
      <c r="F15" s="1">
        <v>5.67E-2</v>
      </c>
    </row>
    <row r="16" spans="1:10" x14ac:dyDescent="0.3">
      <c r="A16" t="s">
        <v>9</v>
      </c>
      <c r="B16">
        <v>74</v>
      </c>
      <c r="C16">
        <v>2</v>
      </c>
      <c r="D16">
        <v>72</v>
      </c>
      <c r="E16" s="1">
        <v>2.7E-2</v>
      </c>
      <c r="F16" s="1">
        <v>0.97289999999999999</v>
      </c>
    </row>
    <row r="17" spans="1:10" x14ac:dyDescent="0.3">
      <c r="A17" t="s">
        <v>11</v>
      </c>
      <c r="B17">
        <v>43</v>
      </c>
      <c r="C17">
        <v>57</v>
      </c>
      <c r="D17">
        <v>5</v>
      </c>
      <c r="E17" s="1">
        <v>0.88380000000000003</v>
      </c>
      <c r="F17" s="1">
        <v>0.1162</v>
      </c>
    </row>
    <row r="19" spans="1:10" x14ac:dyDescent="0.3">
      <c r="A19" t="s">
        <v>18</v>
      </c>
    </row>
    <row r="20" spans="1:10" x14ac:dyDescent="0.3">
      <c r="B20" t="s">
        <v>7</v>
      </c>
      <c r="C20" t="s">
        <v>3</v>
      </c>
      <c r="D20" t="s">
        <v>8</v>
      </c>
      <c r="E20" t="s">
        <v>5</v>
      </c>
      <c r="F20" t="s">
        <v>13</v>
      </c>
      <c r="H20" t="s">
        <v>20</v>
      </c>
      <c r="I20">
        <v>97</v>
      </c>
      <c r="J20">
        <v>100</v>
      </c>
    </row>
    <row r="21" spans="1:10" x14ac:dyDescent="0.3">
      <c r="A21" t="s">
        <v>0</v>
      </c>
      <c r="B21">
        <v>98</v>
      </c>
      <c r="D21">
        <v>98</v>
      </c>
      <c r="F21" s="2">
        <v>1</v>
      </c>
      <c r="I21">
        <v>95</v>
      </c>
      <c r="J21">
        <f>(I21*J20)/I20</f>
        <v>97.9381443298969</v>
      </c>
    </row>
    <row r="22" spans="1:10" x14ac:dyDescent="0.3">
      <c r="A22" t="s">
        <v>1</v>
      </c>
      <c r="B22">
        <v>100</v>
      </c>
      <c r="D22">
        <v>98</v>
      </c>
      <c r="F22" s="1">
        <v>0.98</v>
      </c>
    </row>
    <row r="23" spans="1:10" x14ac:dyDescent="0.3">
      <c r="A23" t="s">
        <v>15</v>
      </c>
      <c r="B23">
        <v>97</v>
      </c>
      <c r="D23">
        <v>95</v>
      </c>
      <c r="F23" s="1">
        <v>0.97938144329896903</v>
      </c>
      <c r="H23" t="s">
        <v>20</v>
      </c>
      <c r="I23">
        <v>57</v>
      </c>
      <c r="J23">
        <v>100</v>
      </c>
    </row>
    <row r="24" spans="1:10" x14ac:dyDescent="0.3">
      <c r="A24" t="s">
        <v>11</v>
      </c>
      <c r="B24">
        <v>65</v>
      </c>
      <c r="D24">
        <v>7</v>
      </c>
      <c r="F24" s="1">
        <v>0.1076</v>
      </c>
      <c r="I24">
        <v>5</v>
      </c>
      <c r="J24">
        <f>(I24*J23)/I23</f>
        <v>8.7719298245614041</v>
      </c>
    </row>
    <row r="25" spans="1:10" x14ac:dyDescent="0.3">
      <c r="A25" t="s">
        <v>14</v>
      </c>
      <c r="B25">
        <v>53</v>
      </c>
      <c r="D25">
        <v>2</v>
      </c>
      <c r="F25" s="1">
        <v>3.7699999999999997E-2</v>
      </c>
    </row>
    <row r="27" spans="1:10" x14ac:dyDescent="0.3">
      <c r="A27" t="s">
        <v>19</v>
      </c>
    </row>
    <row r="29" spans="1:10" x14ac:dyDescent="0.3">
      <c r="B29" t="s">
        <v>7</v>
      </c>
      <c r="C29" t="s">
        <v>3</v>
      </c>
      <c r="D29" t="s">
        <v>8</v>
      </c>
      <c r="E29" t="s">
        <v>5</v>
      </c>
      <c r="F29" t="s">
        <v>13</v>
      </c>
    </row>
    <row r="30" spans="1:10" x14ac:dyDescent="0.3">
      <c r="A30" t="s">
        <v>0</v>
      </c>
      <c r="B30">
        <v>95</v>
      </c>
      <c r="C30">
        <v>2</v>
      </c>
      <c r="D30">
        <v>93</v>
      </c>
      <c r="E30" s="2">
        <v>0</v>
      </c>
      <c r="F30" s="2">
        <v>0.97889999999999999</v>
      </c>
    </row>
    <row r="31" spans="1:10" x14ac:dyDescent="0.3">
      <c r="A31" t="s">
        <v>1</v>
      </c>
      <c r="B31">
        <v>98</v>
      </c>
      <c r="C31">
        <v>1</v>
      </c>
      <c r="D31">
        <v>98</v>
      </c>
      <c r="E31" s="1">
        <v>1.2500000000000001E-2</v>
      </c>
      <c r="F31" s="1">
        <v>0.98750000000000004</v>
      </c>
    </row>
    <row r="32" spans="1:10" x14ac:dyDescent="0.3">
      <c r="A32" t="s">
        <v>15</v>
      </c>
      <c r="B32">
        <v>94</v>
      </c>
      <c r="C32">
        <v>4</v>
      </c>
      <c r="D32">
        <v>92</v>
      </c>
      <c r="E32" s="1">
        <v>2.7E-2</v>
      </c>
      <c r="F32" s="1">
        <v>0.97872000000000003</v>
      </c>
    </row>
    <row r="33" spans="1:14" x14ac:dyDescent="0.3">
      <c r="A33" t="s">
        <v>11</v>
      </c>
      <c r="B33">
        <v>78</v>
      </c>
      <c r="C33">
        <v>54</v>
      </c>
      <c r="D33">
        <v>8</v>
      </c>
      <c r="E33" s="1">
        <v>0.88380000000000003</v>
      </c>
      <c r="F33" s="1">
        <v>0.10249999999999999</v>
      </c>
      <c r="J33" t="s">
        <v>17</v>
      </c>
      <c r="K33">
        <v>55.3</v>
      </c>
      <c r="L33">
        <v>2.2999999999999998</v>
      </c>
      <c r="M33" s="1">
        <v>3.4200000000000001E-2</v>
      </c>
      <c r="N33" s="1">
        <v>0.96579999999999999</v>
      </c>
    </row>
    <row r="34" spans="1:14" x14ac:dyDescent="0.3">
      <c r="A34" t="s">
        <v>14</v>
      </c>
      <c r="B34">
        <v>68</v>
      </c>
      <c r="C34">
        <v>38</v>
      </c>
      <c r="D34">
        <v>4</v>
      </c>
      <c r="E34" s="1">
        <v>0.96220000000000006</v>
      </c>
      <c r="F34" s="1">
        <v>5.8799999999999998E-2</v>
      </c>
    </row>
    <row r="35" spans="1:14" x14ac:dyDescent="0.3">
      <c r="A35" t="s">
        <v>2</v>
      </c>
      <c r="B35">
        <v>61</v>
      </c>
      <c r="C35">
        <v>51</v>
      </c>
      <c r="D35">
        <v>4</v>
      </c>
      <c r="E35" s="1">
        <v>0.94120000000000004</v>
      </c>
      <c r="F35" s="1">
        <v>6.5500000000000003E-2</v>
      </c>
    </row>
    <row r="36" spans="1:14" x14ac:dyDescent="0.3">
      <c r="A36" t="s">
        <v>4</v>
      </c>
      <c r="B36">
        <v>57</v>
      </c>
      <c r="C36">
        <v>41</v>
      </c>
      <c r="D36">
        <v>5</v>
      </c>
      <c r="E36" s="1">
        <v>0.94340000000000002</v>
      </c>
      <c r="F36" s="1">
        <v>8.77E-2</v>
      </c>
    </row>
    <row r="38" spans="1:14" x14ac:dyDescent="0.3">
      <c r="A38" t="s">
        <v>19</v>
      </c>
      <c r="I38" t="s">
        <v>20</v>
      </c>
      <c r="J38">
        <v>88</v>
      </c>
      <c r="K38">
        <v>100</v>
      </c>
    </row>
    <row r="39" spans="1:14" x14ac:dyDescent="0.3">
      <c r="J39">
        <v>4</v>
      </c>
      <c r="K39">
        <f>(J39*K38)/J38</f>
        <v>4.5454545454545459</v>
      </c>
    </row>
    <row r="40" spans="1:14" x14ac:dyDescent="0.3">
      <c r="B40" t="s">
        <v>7</v>
      </c>
      <c r="C40" t="s">
        <v>3</v>
      </c>
      <c r="D40" t="s">
        <v>8</v>
      </c>
      <c r="E40" t="s">
        <v>5</v>
      </c>
      <c r="F40" t="s">
        <v>13</v>
      </c>
    </row>
    <row r="41" spans="1:14" x14ac:dyDescent="0.3">
      <c r="A41" t="s">
        <v>0</v>
      </c>
      <c r="B41">
        <v>88</v>
      </c>
      <c r="C41">
        <v>0</v>
      </c>
      <c r="D41">
        <v>87</v>
      </c>
      <c r="E41" s="2">
        <v>0</v>
      </c>
      <c r="F41" s="2">
        <v>0.98860000000000003</v>
      </c>
    </row>
    <row r="42" spans="1:14" x14ac:dyDescent="0.3">
      <c r="A42" t="s">
        <v>14</v>
      </c>
      <c r="B42">
        <v>74</v>
      </c>
      <c r="C42">
        <v>38</v>
      </c>
      <c r="D42">
        <v>4</v>
      </c>
      <c r="E42" s="1">
        <v>4.5400000000000003E-2</v>
      </c>
      <c r="F42" s="1">
        <v>5.8799999999999998E-2</v>
      </c>
    </row>
    <row r="45" spans="1:14" x14ac:dyDescent="0.3">
      <c r="A45" t="s">
        <v>16</v>
      </c>
      <c r="B45" t="s">
        <v>13</v>
      </c>
    </row>
    <row r="46" spans="1:14" x14ac:dyDescent="0.3">
      <c r="A46" t="s">
        <v>0</v>
      </c>
      <c r="B46" s="2">
        <f>AVERAGE(F21,F12,F30,F3)</f>
        <v>0.98972499999999997</v>
      </c>
    </row>
    <row r="47" spans="1:14" x14ac:dyDescent="0.3">
      <c r="A47" t="s">
        <v>1</v>
      </c>
      <c r="B47" s="2">
        <f>AVERAGE(F31,F22,F13,F4)</f>
        <v>0.98124999999999996</v>
      </c>
    </row>
    <row r="48" spans="1:14" x14ac:dyDescent="0.3">
      <c r="A48" t="s">
        <v>15</v>
      </c>
      <c r="B48" s="1">
        <f>AVERAGE(F32,F23,F16)</f>
        <v>0.97700048109965643</v>
      </c>
    </row>
    <row r="49" spans="1:2" x14ac:dyDescent="0.3">
      <c r="A49" t="s">
        <v>11</v>
      </c>
      <c r="B49" s="1">
        <f>AVERAGE(F33,F24,F17)</f>
        <v>0.10876666666666668</v>
      </c>
    </row>
    <row r="50" spans="1:2" x14ac:dyDescent="0.3">
      <c r="A50" t="s">
        <v>14</v>
      </c>
      <c r="B50" s="1">
        <f>AVERAGE(F42,F34,F25)</f>
        <v>5.1766666666666662E-2</v>
      </c>
    </row>
    <row r="51" spans="1:2" x14ac:dyDescent="0.3">
      <c r="A51" t="s">
        <v>2</v>
      </c>
      <c r="B51" s="1">
        <f>AVERAGE(F5,F14,F35)</f>
        <v>6.0100000000000008E-2</v>
      </c>
    </row>
    <row r="52" spans="1:2" x14ac:dyDescent="0.3">
      <c r="A52" t="s">
        <v>4</v>
      </c>
      <c r="B52" s="1">
        <f>AVERAGE(F36,F6,F15)</f>
        <v>5.6799999999999996E-2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cp:lastPrinted>2020-12-17T19:16:52Z</cp:lastPrinted>
  <dcterms:created xsi:type="dcterms:W3CDTF">2019-10-28T13:07:08Z</dcterms:created>
  <dcterms:modified xsi:type="dcterms:W3CDTF">2023-06-21T06:53:00Z</dcterms:modified>
</cp:coreProperties>
</file>